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Лист1!$A$1:$J$57</definedName>
  </definedNames>
  <calcPr calcId="124519"/>
</workbook>
</file>

<file path=xl/calcChain.xml><?xml version="1.0" encoding="utf-8"?>
<calcChain xmlns="http://schemas.openxmlformats.org/spreadsheetml/2006/main">
  <c r="G27" i="2"/>
  <c r="J27" s="1"/>
  <c r="J30" s="1"/>
  <c r="K17"/>
  <c r="G17"/>
  <c r="F17"/>
  <c r="E17"/>
  <c r="J26"/>
  <c r="D30"/>
  <c r="H27"/>
  <c r="H25"/>
  <c r="D11"/>
  <c r="H24" s="1"/>
  <c r="G43"/>
  <c r="G41"/>
  <c r="D52"/>
  <c r="J25"/>
  <c r="G35"/>
  <c r="G34" s="1"/>
  <c r="E34"/>
  <c r="F34"/>
  <c r="D34"/>
  <c r="J28"/>
  <c r="J29"/>
  <c r="J18"/>
  <c r="J19"/>
  <c r="J20"/>
  <c r="J21"/>
  <c r="J22"/>
  <c r="J23"/>
  <c r="J24"/>
  <c r="C17"/>
  <c r="E39"/>
  <c r="D39"/>
  <c r="G44"/>
  <c r="G42"/>
  <c r="G39" s="1"/>
  <c r="F39"/>
  <c r="H21"/>
  <c r="I25"/>
  <c r="G30"/>
  <c r="H23"/>
  <c r="H19"/>
  <c r="H22"/>
  <c r="J17"/>
  <c r="H18"/>
  <c r="H20"/>
  <c r="H17" s="1"/>
  <c r="F30"/>
  <c r="I27"/>
  <c r="G46" l="1"/>
  <c r="I17"/>
  <c r="I30" s="1"/>
  <c r="H30"/>
</calcChain>
</file>

<file path=xl/sharedStrings.xml><?xml version="1.0" encoding="utf-8"?>
<sst xmlns="http://schemas.openxmlformats.org/spreadsheetml/2006/main" count="81" uniqueCount="68">
  <si>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</si>
  <si>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</si>
  <si>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</si>
  <si>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</si>
  <si>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</si>
  <si>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</si>
  <si>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</si>
  <si>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</si>
  <si>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</si>
  <si>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</si>
  <si>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</si>
  <si>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</si>
  <si>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</si>
  <si>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</si>
  <si>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</si>
  <si>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</si>
  <si>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</si>
  <si>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</si>
  <si>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</si>
  <si>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</si>
  <si>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</si>
  <si>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</si>
  <si>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</si>
  <si>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</si>
  <si>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</si>
  <si>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</si>
  <si>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</si>
  <si>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</si>
  <si>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</si>
  <si>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</si>
  <si>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</si>
  <si>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</si>
  <si>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</si>
  <si>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</si>
  <si>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</si>
  <si>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</si>
  <si>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</si>
  <si>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</si>
  <si>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</si>
  <si>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</si>
  <si>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</si>
  <si>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</si>
  <si>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</si>
  <si>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</si>
  <si>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</si>
  <si>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</si>
  <si>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</si>
  <si>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</si>
  <si>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</si>
  <si>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</si>
  <si>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</si>
  <si>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</si>
  <si>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59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</si>
  <si>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</si>
  <si>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</si>
  <si>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</si>
  <si>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</si>
  <si>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</si>
  <si>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</si>
  <si>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</si>
  <si>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</si>
  <si>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</si>
  <si>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</si>
  <si>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</si>
  <si>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</si>
  <si>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</si>
  <si>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</si>
  <si>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водопровода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</si>
</sst>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164" fontId="2" fillId="4" borderId="2" xfId="0" applyNumberFormat="1" applyFont="1" applyFill="1" applyBorder="1" applyAlignment="1">
      <alignment horizontal="right" vertical="top" wrapText="1"/>
    </xf>
    <xf numFmtId="164" fontId="3" fillId="4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164" fontId="3" fillId="5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view="pageBreakPreview" topLeftCell="A34" zoomScaleSheetLayoutView="100" workbookViewId="0">
      <selection activeCell="B51" sqref="B51:E51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8" t="s">
        <v>10</v>
      </c>
      <c r="B1" s="48"/>
      <c r="C1" s="48"/>
      <c r="D1" s="48"/>
      <c r="E1" s="48"/>
      <c r="F1" s="48"/>
      <c r="G1" s="48"/>
      <c r="H1" s="48"/>
    </row>
    <row r="2" spans="1:10">
      <c r="A2" s="48" t="s">
        <v>23</v>
      </c>
      <c r="B2" s="48"/>
      <c r="C2" s="48"/>
      <c r="D2" s="48"/>
      <c r="E2" s="48"/>
      <c r="F2" s="48"/>
      <c r="G2" s="48"/>
      <c r="H2" s="48"/>
    </row>
    <row r="3" spans="1:10" ht="12" customHeight="1">
      <c r="A3" s="48" t="s">
        <v>61</v>
      </c>
      <c r="B3" s="48"/>
      <c r="C3" s="48"/>
      <c r="D3" s="48"/>
      <c r="E3" s="48"/>
      <c r="F3" s="48"/>
      <c r="G3" s="48"/>
      <c r="H3" s="48"/>
    </row>
    <row r="4" spans="1:10">
      <c r="A4" s="1"/>
    </row>
    <row r="5" spans="1:10" s="27" customFormat="1">
      <c r="A5" s="46" t="s">
        <v>11</v>
      </c>
      <c r="B5" s="46"/>
      <c r="C5" s="46"/>
      <c r="D5" s="46"/>
      <c r="E5" s="46"/>
      <c r="F5" s="46"/>
      <c r="G5" s="46"/>
      <c r="H5" s="46"/>
      <c r="I5" s="46"/>
    </row>
    <row r="7" spans="1:10">
      <c r="A7" s="57" t="s">
        <v>52</v>
      </c>
      <c r="B7" s="57"/>
      <c r="C7" s="57"/>
      <c r="D7" s="57"/>
    </row>
    <row r="8" spans="1:10">
      <c r="A8" s="49" t="s">
        <v>26</v>
      </c>
      <c r="B8" s="49"/>
      <c r="C8" s="28"/>
      <c r="D8" s="38">
        <v>933.35</v>
      </c>
    </row>
    <row r="9" spans="1:10">
      <c r="A9" s="49" t="s">
        <v>27</v>
      </c>
      <c r="B9" s="49"/>
      <c r="C9" s="29"/>
      <c r="D9" s="30">
        <v>866</v>
      </c>
    </row>
    <row r="11" spans="1:10" ht="25.5" customHeight="1">
      <c r="A11" s="56" t="s">
        <v>30</v>
      </c>
      <c r="B11" s="56"/>
      <c r="D11" s="3">
        <f>10.86+1.59</f>
        <v>12.45</v>
      </c>
    </row>
    <row r="12" spans="1:10" s="27" customFormat="1">
      <c r="A12" s="46" t="s">
        <v>12</v>
      </c>
      <c r="B12" s="46"/>
      <c r="C12" s="46"/>
      <c r="D12" s="46"/>
      <c r="E12" s="46"/>
      <c r="F12" s="46"/>
      <c r="G12" s="46"/>
      <c r="H12" s="46"/>
      <c r="I12" s="46"/>
    </row>
    <row r="13" spans="1:10" s="27" customFormat="1">
      <c r="A13" s="46" t="s">
        <v>13</v>
      </c>
      <c r="B13" s="46"/>
      <c r="C13" s="46"/>
      <c r="D13" s="46"/>
      <c r="E13" s="46"/>
      <c r="F13" s="46"/>
      <c r="G13" s="46"/>
      <c r="H13" s="46"/>
      <c r="I13" s="46"/>
    </row>
    <row r="14" spans="1:10" s="27" customFormat="1">
      <c r="A14" s="46" t="s">
        <v>14</v>
      </c>
      <c r="B14" s="46"/>
      <c r="C14" s="46"/>
      <c r="D14" s="46"/>
      <c r="E14" s="46"/>
      <c r="F14" s="46"/>
      <c r="G14" s="46"/>
      <c r="H14" s="46"/>
      <c r="I14" s="46"/>
    </row>
    <row r="15" spans="1:10" s="44" customFormat="1" ht="60.75" customHeight="1">
      <c r="A15" s="41" t="s">
        <v>0</v>
      </c>
      <c r="B15" s="41" t="s">
        <v>1</v>
      </c>
      <c r="C15" s="41" t="s">
        <v>24</v>
      </c>
      <c r="D15" s="41" t="s">
        <v>62</v>
      </c>
      <c r="E15" s="41" t="s">
        <v>63</v>
      </c>
      <c r="F15" s="41" t="s">
        <v>53</v>
      </c>
      <c r="G15" s="41" t="s">
        <v>54</v>
      </c>
      <c r="H15" s="41" t="s">
        <v>58</v>
      </c>
      <c r="I15" s="41" t="s">
        <v>64</v>
      </c>
      <c r="J15" s="41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-11546.39</v>
      </c>
      <c r="E17" s="31">
        <f>9890.36+1656.03</f>
        <v>11546.390000000001</v>
      </c>
      <c r="F17" s="6">
        <f>112857+16523.64</f>
        <v>129380.64</v>
      </c>
      <c r="G17" s="6">
        <f>112857+16523.64</f>
        <v>129380.64</v>
      </c>
      <c r="H17" s="7">
        <f>SUM(H18:H24)</f>
        <v>129380.64</v>
      </c>
      <c r="I17" s="7">
        <f>D17+G17-H17</f>
        <v>-11546.39</v>
      </c>
      <c r="J17" s="6">
        <f>E17+F17-G17</f>
        <v>11546.39</v>
      </c>
      <c r="K17" s="39">
        <f>9890.36+1656.03</f>
        <v>11546.390000000001</v>
      </c>
      <c r="L17" s="32"/>
    </row>
    <row r="18" spans="1:12" ht="24">
      <c r="A18" s="8" t="s">
        <v>4</v>
      </c>
      <c r="B18" s="33" t="s">
        <v>22</v>
      </c>
      <c r="C18" s="8">
        <v>1.59</v>
      </c>
      <c r="D18" s="9"/>
      <c r="E18" s="13"/>
      <c r="F18" s="9"/>
      <c r="G18" s="9"/>
      <c r="H18" s="9">
        <f>C18*$F$17/$D$11</f>
        <v>16523.310650602412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3" t="s">
        <v>16</v>
      </c>
      <c r="C19" s="8">
        <v>1.48</v>
      </c>
      <c r="D19" s="9"/>
      <c r="E19" s="13"/>
      <c r="F19" s="9"/>
      <c r="G19" s="9"/>
      <c r="H19" s="9">
        <f t="shared" ref="H19:H24" si="1">C19*$F$17/$D$11</f>
        <v>15380.188530120482</v>
      </c>
      <c r="I19" s="9"/>
      <c r="J19" s="9">
        <f t="shared" si="0"/>
        <v>0</v>
      </c>
    </row>
    <row r="20" spans="1:12" ht="36">
      <c r="A20" s="8" t="s">
        <v>6</v>
      </c>
      <c r="B20" s="33" t="s">
        <v>17</v>
      </c>
      <c r="C20" s="8">
        <v>1.51</v>
      </c>
      <c r="D20" s="9"/>
      <c r="E20" s="13"/>
      <c r="F20" s="9"/>
      <c r="G20" s="9"/>
      <c r="H20" s="9">
        <f t="shared" si="1"/>
        <v>15691.949108433735</v>
      </c>
      <c r="I20" s="9"/>
      <c r="J20" s="9">
        <f t="shared" si="0"/>
        <v>0</v>
      </c>
    </row>
    <row r="21" spans="1:12" ht="24">
      <c r="A21" s="10" t="s">
        <v>31</v>
      </c>
      <c r="B21" s="33" t="s">
        <v>18</v>
      </c>
      <c r="C21" s="8">
        <v>1.5</v>
      </c>
      <c r="D21" s="9"/>
      <c r="E21" s="13"/>
      <c r="F21" s="9"/>
      <c r="G21" s="9"/>
      <c r="H21" s="9">
        <f t="shared" si="1"/>
        <v>15588.028915662651</v>
      </c>
      <c r="I21" s="9"/>
      <c r="J21" s="9">
        <f t="shared" si="0"/>
        <v>0</v>
      </c>
    </row>
    <row r="22" spans="1:12" ht="24">
      <c r="A22" s="8" t="s">
        <v>32</v>
      </c>
      <c r="B22" s="33" t="s">
        <v>19</v>
      </c>
      <c r="C22" s="8">
        <v>2.8</v>
      </c>
      <c r="D22" s="9"/>
      <c r="E22" s="13"/>
      <c r="F22" s="9"/>
      <c r="G22" s="9"/>
      <c r="H22" s="9">
        <f t="shared" si="1"/>
        <v>29097.653975903613</v>
      </c>
      <c r="I22" s="9"/>
      <c r="J22" s="9">
        <f t="shared" si="0"/>
        <v>0</v>
      </c>
    </row>
    <row r="23" spans="1:12" ht="24">
      <c r="A23" s="8" t="s">
        <v>33</v>
      </c>
      <c r="B23" s="33" t="s">
        <v>20</v>
      </c>
      <c r="C23" s="8">
        <v>1.07</v>
      </c>
      <c r="D23" s="9"/>
      <c r="E23" s="13"/>
      <c r="F23" s="9"/>
      <c r="G23" s="9"/>
      <c r="H23" s="9">
        <f t="shared" si="1"/>
        <v>11119.460626506025</v>
      </c>
      <c r="I23" s="9"/>
      <c r="J23" s="9">
        <f t="shared" si="0"/>
        <v>0</v>
      </c>
    </row>
    <row r="24" spans="1:12" ht="24">
      <c r="A24" s="8" t="s">
        <v>34</v>
      </c>
      <c r="B24" s="33" t="s">
        <v>21</v>
      </c>
      <c r="C24" s="8">
        <v>2.5</v>
      </c>
      <c r="D24" s="9"/>
      <c r="E24" s="13"/>
      <c r="F24" s="9"/>
      <c r="G24" s="9"/>
      <c r="H24" s="9">
        <f t="shared" si="1"/>
        <v>25980.048192771083</v>
      </c>
      <c r="I24" s="9"/>
      <c r="J24" s="9">
        <f t="shared" si="0"/>
        <v>0</v>
      </c>
    </row>
    <row r="25" spans="1:12" s="27" customFormat="1" ht="24">
      <c r="A25" s="11" t="s">
        <v>48</v>
      </c>
      <c r="B25" s="12" t="s">
        <v>35</v>
      </c>
      <c r="C25" s="5"/>
      <c r="D25" s="7"/>
      <c r="E25" s="31"/>
      <c r="F25" s="6">
        <v>500.04</v>
      </c>
      <c r="G25" s="6">
        <v>500.04</v>
      </c>
      <c r="H25" s="42">
        <f>SUM(H26:H26)</f>
        <v>500</v>
      </c>
      <c r="I25" s="7">
        <f>D25+G25-H25</f>
        <v>4.0000000000020464E-2</v>
      </c>
      <c r="J25" s="7">
        <f>E25+F25-G25</f>
        <v>0</v>
      </c>
    </row>
    <row r="26" spans="1:12" ht="12.75" customHeight="1">
      <c r="A26" s="8"/>
      <c r="B26" s="13" t="s">
        <v>67</v>
      </c>
      <c r="C26" s="8"/>
      <c r="D26" s="9"/>
      <c r="E26" s="26"/>
      <c r="F26" s="17"/>
      <c r="G26" s="17"/>
      <c r="H26" s="43">
        <v>500</v>
      </c>
      <c r="I26" s="9"/>
      <c r="J26" s="9">
        <f t="shared" si="0"/>
        <v>0</v>
      </c>
    </row>
    <row r="27" spans="1:12" s="27" customFormat="1" ht="12.75" customHeight="1">
      <c r="A27" s="5" t="s">
        <v>49</v>
      </c>
      <c r="B27" s="12" t="s">
        <v>46</v>
      </c>
      <c r="C27" s="5"/>
      <c r="D27" s="7">
        <v>-248.64</v>
      </c>
      <c r="E27" s="31">
        <v>248.64</v>
      </c>
      <c r="F27" s="6">
        <v>2279.37</v>
      </c>
      <c r="G27" s="6">
        <f>2283.62</f>
        <v>2283.62</v>
      </c>
      <c r="H27" s="42">
        <f>F27</f>
        <v>2279.37</v>
      </c>
      <c r="I27" s="7">
        <f>D27-F27+G27</f>
        <v>-244.38999999999987</v>
      </c>
      <c r="J27" s="7">
        <f>E27+F27-G27</f>
        <v>244.38999999999987</v>
      </c>
    </row>
    <row r="28" spans="1:12" ht="12.75" customHeight="1">
      <c r="A28" s="8"/>
      <c r="B28" s="13"/>
      <c r="C28" s="8"/>
      <c r="D28" s="9"/>
      <c r="E28" s="26"/>
      <c r="F28" s="9"/>
      <c r="G28" s="9"/>
      <c r="H28" s="40"/>
      <c r="I28" s="9"/>
      <c r="J28" s="9">
        <f>E28+F28-G28</f>
        <v>0</v>
      </c>
    </row>
    <row r="29" spans="1:12" ht="12.75" customHeight="1">
      <c r="A29" s="8"/>
      <c r="B29" s="13"/>
      <c r="C29" s="8"/>
      <c r="D29" s="9"/>
      <c r="E29" s="26"/>
      <c r="F29" s="9"/>
      <c r="G29" s="9"/>
      <c r="H29" s="40"/>
      <c r="I29" s="9"/>
      <c r="J29" s="9">
        <f>E29+F29-G29</f>
        <v>0</v>
      </c>
    </row>
    <row r="30" spans="1:12" s="27" customFormat="1" ht="12.75" customHeight="1">
      <c r="A30" s="5"/>
      <c r="B30" s="12" t="s">
        <v>36</v>
      </c>
      <c r="C30" s="5"/>
      <c r="D30" s="7">
        <f>D17+D25+D27</f>
        <v>-11795.029999999999</v>
      </c>
      <c r="E30" s="7"/>
      <c r="F30" s="7">
        <f>F17+F25+F27</f>
        <v>132160.04999999999</v>
      </c>
      <c r="G30" s="7">
        <f>G17+G25+G27</f>
        <v>132164.29999999999</v>
      </c>
      <c r="H30" s="7">
        <f>H17+H25+H27</f>
        <v>132160.01</v>
      </c>
      <c r="I30" s="7">
        <f>I17+I25+I27</f>
        <v>-11790.739999999998</v>
      </c>
      <c r="J30" s="7">
        <f>J17+J25+J27</f>
        <v>11790.779999999999</v>
      </c>
    </row>
    <row r="31" spans="1:12" s="27" customFormat="1">
      <c r="A31" s="14"/>
      <c r="B31" s="15"/>
      <c r="C31" s="14"/>
      <c r="D31" s="16"/>
      <c r="E31" s="16"/>
      <c r="F31" s="16"/>
      <c r="G31" s="16"/>
      <c r="H31" s="16"/>
      <c r="I31" s="16"/>
    </row>
    <row r="32" spans="1:12" ht="39" customHeight="1">
      <c r="A32" s="41" t="s">
        <v>0</v>
      </c>
      <c r="B32" s="41" t="s">
        <v>1</v>
      </c>
      <c r="C32" s="41" t="s">
        <v>24</v>
      </c>
      <c r="D32" s="41" t="s">
        <v>59</v>
      </c>
      <c r="E32" s="41" t="s">
        <v>55</v>
      </c>
      <c r="F32" s="41" t="s">
        <v>56</v>
      </c>
      <c r="G32" s="41" t="s">
        <v>65</v>
      </c>
    </row>
    <row r="33" spans="1:9" ht="12.75" customHeight="1">
      <c r="A33" s="4">
        <v>1</v>
      </c>
      <c r="B33" s="4">
        <v>2</v>
      </c>
      <c r="C33" s="4">
        <v>3</v>
      </c>
      <c r="D33" s="4">
        <v>3</v>
      </c>
      <c r="E33" s="4">
        <v>4</v>
      </c>
      <c r="F33" s="4">
        <v>5</v>
      </c>
      <c r="G33" s="4">
        <v>6</v>
      </c>
    </row>
    <row r="34" spans="1:9" s="27" customFormat="1" ht="12.75" customHeight="1">
      <c r="A34" s="5" t="s">
        <v>7</v>
      </c>
      <c r="B34" s="34" t="s">
        <v>44</v>
      </c>
      <c r="C34" s="5"/>
      <c r="D34" s="7">
        <f>SUM(D35:D35)</f>
        <v>0</v>
      </c>
      <c r="E34" s="7">
        <f>SUM(E35:E35)</f>
        <v>0</v>
      </c>
      <c r="F34" s="7">
        <f>SUM(F35:F35)</f>
        <v>0</v>
      </c>
      <c r="G34" s="7">
        <f>SUM(G35:G35)</f>
        <v>0</v>
      </c>
    </row>
    <row r="35" spans="1:9" s="27" customFormat="1" ht="12.75" customHeight="1">
      <c r="A35" s="10" t="s">
        <v>47</v>
      </c>
      <c r="B35" s="35" t="s">
        <v>45</v>
      </c>
      <c r="C35" s="5"/>
      <c r="D35" s="17"/>
      <c r="E35" s="17"/>
      <c r="F35" s="17"/>
      <c r="G35" s="9">
        <f>D35+E35-F35</f>
        <v>0</v>
      </c>
    </row>
    <row r="36" spans="1:9">
      <c r="A36" s="18"/>
      <c r="B36" s="19"/>
      <c r="C36" s="18"/>
      <c r="D36" s="19"/>
      <c r="E36" s="19"/>
      <c r="F36" s="19"/>
      <c r="G36" s="20"/>
    </row>
    <row r="37" spans="1:9">
      <c r="A37" s="18"/>
      <c r="B37" s="18"/>
      <c r="C37" s="18"/>
      <c r="D37" s="21"/>
      <c r="E37" s="21"/>
      <c r="F37" s="21"/>
      <c r="I37" s="21"/>
    </row>
    <row r="38" spans="1:9" ht="39" customHeight="1">
      <c r="A38" s="41" t="s">
        <v>0</v>
      </c>
      <c r="B38" s="41" t="s">
        <v>1</v>
      </c>
      <c r="C38" s="41" t="s">
        <v>24</v>
      </c>
      <c r="D38" s="41" t="s">
        <v>59</v>
      </c>
      <c r="E38" s="41" t="s">
        <v>55</v>
      </c>
      <c r="F38" s="41" t="s">
        <v>56</v>
      </c>
      <c r="G38" s="41" t="s">
        <v>65</v>
      </c>
    </row>
    <row r="39" spans="1:9" s="27" customFormat="1" ht="12.75" customHeight="1">
      <c r="A39" s="5">
        <v>3</v>
      </c>
      <c r="B39" s="5" t="s">
        <v>29</v>
      </c>
      <c r="C39" s="5"/>
      <c r="D39" s="22">
        <f>SUM(D41:D44)</f>
        <v>0</v>
      </c>
      <c r="E39" s="22">
        <f>SUM(E41:E44)</f>
        <v>0</v>
      </c>
      <c r="F39" s="22">
        <f>SUM(F41:F44)</f>
        <v>0</v>
      </c>
      <c r="G39" s="22">
        <f>SUM(G41:G44)</f>
        <v>0</v>
      </c>
    </row>
    <row r="40" spans="1:9" ht="12.75" customHeight="1">
      <c r="A40" s="8"/>
      <c r="B40" s="8" t="s">
        <v>28</v>
      </c>
      <c r="C40" s="8"/>
      <c r="D40" s="23"/>
      <c r="E40" s="23"/>
      <c r="F40" s="23"/>
      <c r="G40" s="23"/>
    </row>
    <row r="41" spans="1:9" ht="12.75" customHeight="1">
      <c r="A41" s="8" t="s">
        <v>2</v>
      </c>
      <c r="B41" s="8" t="s">
        <v>50</v>
      </c>
      <c r="C41" s="8"/>
      <c r="D41" s="17"/>
      <c r="E41" s="17"/>
      <c r="F41" s="17"/>
      <c r="G41" s="9">
        <f>D41+E41-F41</f>
        <v>0</v>
      </c>
    </row>
    <row r="42" spans="1:9" ht="12.75" customHeight="1">
      <c r="A42" s="8" t="s">
        <v>7</v>
      </c>
      <c r="B42" s="8" t="s">
        <v>8</v>
      </c>
      <c r="C42" s="8"/>
      <c r="D42" s="17"/>
      <c r="E42" s="17"/>
      <c r="F42" s="17"/>
      <c r="G42" s="9">
        <f>D42+E42-F42</f>
        <v>0</v>
      </c>
    </row>
    <row r="43" spans="1:9" ht="12.75" customHeight="1">
      <c r="A43" s="8">
        <v>3</v>
      </c>
      <c r="B43" s="8" t="s">
        <v>9</v>
      </c>
      <c r="C43" s="8"/>
      <c r="D43" s="17"/>
      <c r="E43" s="17"/>
      <c r="F43" s="17"/>
      <c r="G43" s="9">
        <f>D43+E43-F43</f>
        <v>0</v>
      </c>
    </row>
    <row r="44" spans="1:9" ht="12.75" customHeight="1">
      <c r="A44" s="8">
        <v>4</v>
      </c>
      <c r="B44" s="8" t="s">
        <v>57</v>
      </c>
      <c r="C44" s="8"/>
      <c r="D44" s="17"/>
      <c r="E44" s="17"/>
      <c r="F44" s="17"/>
      <c r="G44" s="9">
        <f>D44+E44-F44</f>
        <v>0</v>
      </c>
    </row>
    <row r="45" spans="1:9">
      <c r="A45" s="18"/>
      <c r="B45" s="18"/>
      <c r="C45" s="18"/>
      <c r="D45" s="24"/>
      <c r="E45" s="24"/>
      <c r="F45" s="24"/>
      <c r="G45" s="24"/>
    </row>
    <row r="46" spans="1:9">
      <c r="A46" s="47" t="s">
        <v>43</v>
      </c>
      <c r="B46" s="47"/>
      <c r="C46" s="47"/>
      <c r="D46" s="47"/>
      <c r="E46" s="47"/>
      <c r="F46" s="36">
        <v>11790.78</v>
      </c>
      <c r="G46" s="37">
        <f>F46-J30-G34-G39</f>
        <v>1.8189894035458565E-12</v>
      </c>
    </row>
    <row r="47" spans="1:9" s="27" customFormat="1">
      <c r="A47" s="48" t="s">
        <v>42</v>
      </c>
      <c r="B47" s="48"/>
      <c r="C47" s="48"/>
      <c r="D47" s="48"/>
      <c r="E47" s="48"/>
      <c r="F47" s="48"/>
    </row>
    <row r="48" spans="1:9">
      <c r="A48" s="1"/>
    </row>
    <row r="49" spans="1:8" ht="12.75" customHeight="1">
      <c r="A49" s="25" t="s">
        <v>37</v>
      </c>
      <c r="B49" s="25" t="s">
        <v>37</v>
      </c>
      <c r="C49" s="52"/>
      <c r="D49" s="52" t="s">
        <v>40</v>
      </c>
      <c r="E49" s="52"/>
      <c r="F49" s="52" t="s">
        <v>41</v>
      </c>
      <c r="G49" s="52"/>
      <c r="H49" s="52"/>
    </row>
    <row r="50" spans="1:8">
      <c r="A50" s="25" t="s">
        <v>38</v>
      </c>
      <c r="B50" s="25" t="s">
        <v>39</v>
      </c>
      <c r="C50" s="52"/>
      <c r="D50" s="52"/>
      <c r="E50" s="52"/>
      <c r="F50" s="52"/>
      <c r="G50" s="52"/>
      <c r="H50" s="52"/>
    </row>
    <row r="51" spans="1:8" ht="12.75" customHeight="1">
      <c r="A51" s="8">
        <v>1</v>
      </c>
      <c r="B51" s="58"/>
      <c r="C51" s="59"/>
      <c r="D51" s="60"/>
      <c r="E51" s="60"/>
      <c r="F51" s="45"/>
      <c r="G51" s="45"/>
      <c r="H51" s="45"/>
    </row>
    <row r="52" spans="1:8" ht="26.25" customHeight="1">
      <c r="A52" s="53" t="s">
        <v>66</v>
      </c>
      <c r="B52" s="54"/>
      <c r="C52" s="13"/>
      <c r="D52" s="55">
        <f>SUM(D51:D51)</f>
        <v>0</v>
      </c>
      <c r="E52" s="55"/>
      <c r="F52" s="45"/>
      <c r="G52" s="45"/>
      <c r="H52" s="45"/>
    </row>
    <row r="53" spans="1:8" s="27" customFormat="1" ht="12.75" customHeight="1">
      <c r="A53" s="2"/>
    </row>
    <row r="54" spans="1:8" s="27" customFormat="1">
      <c r="A54" s="51" t="s">
        <v>51</v>
      </c>
      <c r="B54" s="51"/>
      <c r="C54" s="51"/>
      <c r="D54" s="51"/>
      <c r="E54" s="51"/>
      <c r="F54" s="51"/>
    </row>
    <row r="55" spans="1:8" s="27" customFormat="1">
      <c r="A55" s="50" t="s">
        <v>15</v>
      </c>
      <c r="B55" s="50"/>
      <c r="C55" s="50"/>
      <c r="D55" s="50"/>
    </row>
    <row r="56" spans="1:8" s="27" customFormat="1">
      <c r="A56" s="50"/>
      <c r="B56" s="50"/>
      <c r="C56" s="50"/>
      <c r="D56" s="50"/>
    </row>
    <row r="57" spans="1:8">
      <c r="A57" s="50" t="s">
        <v>25</v>
      </c>
      <c r="B57" s="50"/>
      <c r="C57" s="50"/>
      <c r="D57" s="50"/>
    </row>
    <row r="59" spans="1:8">
      <c r="A59" s="1"/>
    </row>
    <row r="60" spans="1:8">
      <c r="A60" s="1"/>
    </row>
  </sheetData>
  <mergeCells count="25">
    <mergeCell ref="A1:H1"/>
    <mergeCell ref="A2:H2"/>
    <mergeCell ref="A12:I12"/>
    <mergeCell ref="A3:H3"/>
    <mergeCell ref="A11:B11"/>
    <mergeCell ref="A5:I5"/>
    <mergeCell ref="A7:D7"/>
    <mergeCell ref="A8:B8"/>
    <mergeCell ref="A57:D57"/>
    <mergeCell ref="A54:F54"/>
    <mergeCell ref="D49:E50"/>
    <mergeCell ref="A55:D55"/>
    <mergeCell ref="A56:D56"/>
    <mergeCell ref="C49:C50"/>
    <mergeCell ref="A52:B52"/>
    <mergeCell ref="D52:E52"/>
    <mergeCell ref="F51:H51"/>
    <mergeCell ref="A9:B9"/>
    <mergeCell ref="F49:H50"/>
    <mergeCell ref="D51:E51"/>
    <mergeCell ref="F52:H52"/>
    <mergeCell ref="A13:I13"/>
    <mergeCell ref="A14:I14"/>
    <mergeCell ref="A46:E46"/>
    <mergeCell ref="A47:F47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2019-03-13T12:21:54Z</cp:lastPrinted>
  <dcterms:created xsi:type="dcterms:W3CDTF">2018-01-25T10:54:16Z</dcterms:created>
  <dcterms:modified xsi:type="dcterms:W3CDTF">2023-03-23T05:35:48Z</dcterms:modified>
</cp:coreProperties>
</file>